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H57" i="1" l="1"/>
  <c r="I57" i="1" s="1"/>
  <c r="H58" i="1"/>
  <c r="I58" i="1"/>
  <c r="H59" i="1"/>
  <c r="I59" i="1" s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63" i="1" l="1"/>
  <c r="H62" i="1"/>
  <c r="H61" i="1"/>
  <c r="H60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 l="1"/>
  <c r="H63" i="1" s="1"/>
  <c r="I63" i="1" s="1"/>
  <c r="I61" i="1"/>
  <c r="I60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62" i="1"/>
  <c r="I8" i="1" l="1"/>
</calcChain>
</file>

<file path=xl/sharedStrings.xml><?xml version="1.0" encoding="utf-8"?>
<sst xmlns="http://schemas.openxmlformats.org/spreadsheetml/2006/main" count="193" uniqueCount="141">
  <si>
    <t>Lp.</t>
  </si>
  <si>
    <t>Nazwa produktu</t>
  </si>
  <si>
    <t>j.m.</t>
  </si>
  <si>
    <t>Ilość szacunkowa [j.m.]</t>
  </si>
  <si>
    <t>Wartość brutto (zł)</t>
  </si>
  <si>
    <t>1.</t>
  </si>
  <si>
    <t>Marchew</t>
  </si>
  <si>
    <t>kg</t>
  </si>
  <si>
    <t>2.</t>
  </si>
  <si>
    <t>Seler</t>
  </si>
  <si>
    <t>3.</t>
  </si>
  <si>
    <t>Pietruszka korzeń</t>
  </si>
  <si>
    <t>4.</t>
  </si>
  <si>
    <t>Por</t>
  </si>
  <si>
    <t>5.</t>
  </si>
  <si>
    <t>Cebula</t>
  </si>
  <si>
    <t>6.</t>
  </si>
  <si>
    <t>Burak ćwikłowy</t>
  </si>
  <si>
    <t>7.</t>
  </si>
  <si>
    <t>Kapusta biała</t>
  </si>
  <si>
    <t>8.</t>
  </si>
  <si>
    <t>9.</t>
  </si>
  <si>
    <t>Kapusta włoska</t>
  </si>
  <si>
    <t>10.</t>
  </si>
  <si>
    <t>Kapusta pekińska</t>
  </si>
  <si>
    <t>11.</t>
  </si>
  <si>
    <t>Sałata lodowa</t>
  </si>
  <si>
    <t>12.</t>
  </si>
  <si>
    <t>szt.</t>
  </si>
  <si>
    <t>13.</t>
  </si>
  <si>
    <t>14.</t>
  </si>
  <si>
    <t>Ogórek świeży</t>
  </si>
  <si>
    <t>15.</t>
  </si>
  <si>
    <t>Cebula czerwona</t>
  </si>
  <si>
    <t>16.</t>
  </si>
  <si>
    <t>Rzodkiewka (sezonowo)</t>
  </si>
  <si>
    <t>pęcz.</t>
  </si>
  <si>
    <t>17.</t>
  </si>
  <si>
    <t>18.</t>
  </si>
  <si>
    <t>19.</t>
  </si>
  <si>
    <t>Papryka czerwona</t>
  </si>
  <si>
    <t>20.</t>
  </si>
  <si>
    <t>Pieczarka</t>
  </si>
  <si>
    <t>21.</t>
  </si>
  <si>
    <t>22.</t>
  </si>
  <si>
    <t>Nać pietruszki</t>
  </si>
  <si>
    <t>23.</t>
  </si>
  <si>
    <t>24.</t>
  </si>
  <si>
    <t>Kapusta kiszona</t>
  </si>
  <si>
    <t>25.</t>
  </si>
  <si>
    <t>Ogórek kiszony</t>
  </si>
  <si>
    <t>26.</t>
  </si>
  <si>
    <t>27.</t>
  </si>
  <si>
    <t>Jabłko deserowe</t>
  </si>
  <si>
    <t>28.</t>
  </si>
  <si>
    <t>Gruszka</t>
  </si>
  <si>
    <t>29.</t>
  </si>
  <si>
    <t>Brzoskwinia</t>
  </si>
  <si>
    <t>30.</t>
  </si>
  <si>
    <t>Banan</t>
  </si>
  <si>
    <t>31.</t>
  </si>
  <si>
    <t xml:space="preserve">Pomarańcza </t>
  </si>
  <si>
    <t>32.</t>
  </si>
  <si>
    <t>33.</t>
  </si>
  <si>
    <t>Kiwi</t>
  </si>
  <si>
    <t>34.</t>
  </si>
  <si>
    <t>35.</t>
  </si>
  <si>
    <t>36.</t>
  </si>
  <si>
    <t>37.</t>
  </si>
  <si>
    <t>38.</t>
  </si>
  <si>
    <t>Cytryna</t>
  </si>
  <si>
    <t xml:space="preserve">Razem </t>
  </si>
  <si>
    <t>Sałata masłowa (sezonowo)</t>
  </si>
  <si>
    <t>Szczypiorek (sezonowo)</t>
  </si>
  <si>
    <t>Botwina (sezonowo)</t>
  </si>
  <si>
    <t>Koperek (sezonowo)</t>
  </si>
  <si>
    <t>Ogórek małosolny (sezonowo)</t>
  </si>
  <si>
    <t>Mandarynka (sezonowo)</t>
  </si>
  <si>
    <t>Arbuz (sezonowo)</t>
  </si>
  <si>
    <t>Truskawka (sezonowo)</t>
  </si>
  <si>
    <t>Czereśnia (sezonowo)</t>
  </si>
  <si>
    <t>Cena jedn. netto [zł]</t>
  </si>
  <si>
    <t xml:space="preserve">Zadanie:  Dostawa warzyw i owoców świeżych oraz kiszonek do stołówki szkolnej Szkoły Podstawowej nr 35 w Szczecinie </t>
  </si>
  <si>
    <t>Stawka podatku VAT [%]</t>
  </si>
  <si>
    <t>Wartość netto [zł]</t>
  </si>
  <si>
    <t>Wartość podatku VAT [zł]</t>
  </si>
  <si>
    <t>Kapusta czerwona</t>
  </si>
  <si>
    <t>Pomidor koktailowy</t>
  </si>
  <si>
    <t>Nektarynka</t>
  </si>
  <si>
    <t>Papryka zielona</t>
  </si>
  <si>
    <t>Maliny ( sezonowo )</t>
  </si>
  <si>
    <t>Jagody ( sezonowo )</t>
  </si>
  <si>
    <t>39.</t>
  </si>
  <si>
    <t>40.</t>
  </si>
  <si>
    <t>41.</t>
  </si>
  <si>
    <t>42.</t>
  </si>
  <si>
    <t>43.</t>
  </si>
  <si>
    <t>44.</t>
  </si>
  <si>
    <t>FORMULARZ CENOWY NR 12 (specyfikacja asortymentowo - ilościowa )</t>
  </si>
  <si>
    <t>Rzodkiew biała</t>
  </si>
  <si>
    <t>Papryka żółta</t>
  </si>
  <si>
    <t>45.</t>
  </si>
  <si>
    <t>46.</t>
  </si>
  <si>
    <t>47.</t>
  </si>
  <si>
    <t>Borówka amerykańska ( sezonowo )</t>
  </si>
  <si>
    <t>48.</t>
  </si>
  <si>
    <t>Bazylia świeża w doniczce</t>
  </si>
  <si>
    <t>49.</t>
  </si>
  <si>
    <t>Mięta swieża w doniczce</t>
  </si>
  <si>
    <t>50.</t>
  </si>
  <si>
    <t>Tymianek świeży w doniczce</t>
  </si>
  <si>
    <t>załącznik nr 1</t>
  </si>
  <si>
    <t xml:space="preserve">Dynia </t>
  </si>
  <si>
    <t>Kiełki op. 50 g.</t>
  </si>
  <si>
    <t>Rabarbar ( sezonowo )</t>
  </si>
  <si>
    <t>51.</t>
  </si>
  <si>
    <t>52.</t>
  </si>
  <si>
    <t xml:space="preserve">ustala pracownik zamawiającego w uzgodnieniu z wykonawcą. Cena jednostkowa produktu nie może być wyższa niż 110 % średniej ceny produktu wg </t>
  </si>
  <si>
    <t xml:space="preserve">internetowego  notowania giełdy owocowo - warzywnej w danym miesiącu. </t>
  </si>
  <si>
    <t xml:space="preserve">Ze względu na duze sezonowe zmiany cen warzyw i owoców oraz kiszonek dopuszcza się mozliwosc zmian cen oferowanych produktów po </t>
  </si>
  <si>
    <t>miesięcznym okresie obowiązywania umowy</t>
  </si>
  <si>
    <t>2. Cena produktu opisanego jako sezonowy obowiazuje od pierwszego zamówienia tego produktu do najbliższej waloryzacji cen.</t>
  </si>
  <si>
    <t>3. Zamawiający nie dopuszcza zmian jednostki miary.</t>
  </si>
  <si>
    <t>4. Formularz cenowy będzie tylko w przypadku wypełnienia trzech ostatnich jego kolumn.</t>
  </si>
  <si>
    <t>5. Po wyborze wykonawcy zostanie podpisana umowa, a powyższy formularz będzie jej załącznikiem.</t>
  </si>
  <si>
    <t>6. Wykonawca będzie dostarczał produkty sukcesywnie wg potrzeb zamawiającego, w dni robocze, maksymalnie 24 h po złożeniu zamówienia.</t>
  </si>
  <si>
    <t>7. Forma płatności: przelew 14 dni po dostarczeniu faktury.</t>
  </si>
  <si>
    <t>8. Wykonawca wraz z wypełnionym formularzem cenowym obowiązany jest do dostarczenia aktualnego odpisu z właściwego rejestru.</t>
  </si>
  <si>
    <t>Szczecin, dnia …………………………………………………</t>
  </si>
  <si>
    <t>(pieczęć i podpis wykonawcy)</t>
  </si>
  <si>
    <t xml:space="preserve">1. Ceny obowiązują do 31.12.2020 r., zamawiajacy przewiduje waloryzację cen jednostkowych produktów z powyższego formularza. Waloryzację cen </t>
  </si>
  <si>
    <t>Imbir korzeń</t>
  </si>
  <si>
    <t>Pomidor malinowy</t>
  </si>
  <si>
    <t>Śliwka węgierka (sezonowo)</t>
  </si>
  <si>
    <t>Śliwka Renkloda (sezonowo)</t>
  </si>
  <si>
    <t>53.</t>
  </si>
  <si>
    <t>54.</t>
  </si>
  <si>
    <t>Winogrona jasne ( sezonowo )</t>
  </si>
  <si>
    <t>55.</t>
  </si>
  <si>
    <t>Winogrona ciemne ( sezonowo )</t>
  </si>
  <si>
    <t>Poz. 1-55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</si>
</sst>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zcionka tekstu podstawowego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7" fillId="2" borderId="0" xfId="0" applyFont="1" applyFill="1"/>
    <xf numFmtId="2" fontId="3" fillId="0" borderId="1" xfId="0" applyNumberFormat="1" applyFont="1" applyBorder="1"/>
    <xf numFmtId="2" fontId="2" fillId="0" borderId="1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2" fontId="6" fillId="0" borderId="0" xfId="0" applyNumberFormat="1" applyFont="1"/>
    <xf numFmtId="0" fontId="3" fillId="0" borderId="5" xfId="0" applyFont="1" applyBorder="1" applyAlignment="1">
      <alignment horizontal="right" vertical="top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2" fontId="5" fillId="0" borderId="7" xfId="0" applyNumberFormat="1" applyFont="1" applyBorder="1" applyAlignment="1">
      <alignment horizontal="right" wrapText="1"/>
    </xf>
    <xf numFmtId="2" fontId="5" fillId="0" borderId="8" xfId="0" applyNumberFormat="1" applyFont="1" applyBorder="1" applyAlignment="1">
      <alignment horizontal="right" wrapText="1"/>
    </xf>
    <xf numFmtId="2" fontId="4" fillId="0" borderId="9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44" workbookViewId="0">
      <selection activeCell="D8" sqref="D8:E8"/>
    </sheetView>
  </sheetViews>
  <sheetFormatPr defaultRowHeight="12.75"/>
  <cols>
    <col min="1" max="1" width="6.125" style="1" customWidth="1"/>
    <col min="2" max="2" width="30.25" style="1" customWidth="1"/>
    <col min="3" max="3" width="9" style="1"/>
    <col min="4" max="5" width="8.625" style="1" customWidth="1"/>
    <col min="6" max="6" width="10.5" style="1" customWidth="1"/>
    <col min="7" max="8" width="9.875" style="1" customWidth="1"/>
    <col min="9" max="9" width="12" style="1" customWidth="1"/>
    <col min="10" max="16384" width="9" style="1"/>
  </cols>
  <sheetData>
    <row r="1" spans="1:9" ht="15">
      <c r="A1" s="32" t="s">
        <v>98</v>
      </c>
      <c r="B1" s="32"/>
      <c r="C1" s="32"/>
      <c r="D1" s="32"/>
      <c r="E1" s="32"/>
      <c r="F1" s="32"/>
      <c r="G1" s="32"/>
      <c r="H1" s="32"/>
      <c r="I1" s="32"/>
    </row>
    <row r="2" spans="1:9" ht="15">
      <c r="A2" s="32" t="s">
        <v>82</v>
      </c>
      <c r="B2" s="32"/>
      <c r="C2" s="32"/>
      <c r="D2" s="32"/>
      <c r="E2" s="32"/>
      <c r="F2" s="32"/>
      <c r="G2" s="32"/>
      <c r="H2" s="32"/>
      <c r="I2" s="32"/>
    </row>
    <row r="3" spans="1:9">
      <c r="A3" s="33"/>
      <c r="B3" s="33"/>
      <c r="C3" s="33"/>
      <c r="D3" s="33"/>
      <c r="E3" s="33"/>
      <c r="F3" s="33"/>
      <c r="G3" s="33"/>
      <c r="H3" s="33"/>
      <c r="I3" s="33"/>
    </row>
    <row r="4" spans="1:9" s="15" customFormat="1" ht="14.25">
      <c r="A4" s="12"/>
      <c r="B4" s="12"/>
      <c r="C4" s="12"/>
      <c r="D4" s="13"/>
      <c r="E4" s="13"/>
      <c r="F4" s="13"/>
      <c r="G4" s="13"/>
      <c r="H4" s="12"/>
      <c r="I4" s="14" t="s">
        <v>111</v>
      </c>
    </row>
    <row r="5" spans="1:9" s="15" customFormat="1" ht="15" thickBot="1">
      <c r="A5" s="34"/>
      <c r="B5" s="34"/>
      <c r="C5" s="34"/>
      <c r="D5" s="34"/>
      <c r="E5" s="34"/>
      <c r="F5" s="34"/>
      <c r="G5" s="34"/>
      <c r="H5" s="34"/>
      <c r="I5" s="34"/>
    </row>
    <row r="6" spans="1:9" s="15" customFormat="1" ht="14.25" customHeight="1">
      <c r="A6" s="40" t="s">
        <v>0</v>
      </c>
      <c r="B6" s="39" t="s">
        <v>1</v>
      </c>
      <c r="C6" s="39" t="s">
        <v>2</v>
      </c>
      <c r="D6" s="35" t="s">
        <v>81</v>
      </c>
      <c r="E6" s="35" t="s">
        <v>83</v>
      </c>
      <c r="F6" s="35" t="s">
        <v>3</v>
      </c>
      <c r="G6" s="35" t="s">
        <v>84</v>
      </c>
      <c r="H6" s="37" t="s">
        <v>85</v>
      </c>
      <c r="I6" s="39" t="s">
        <v>4</v>
      </c>
    </row>
    <row r="7" spans="1:9" s="15" customFormat="1" ht="25.5" customHeight="1" thickBot="1">
      <c r="A7" s="41"/>
      <c r="B7" s="39"/>
      <c r="C7" s="39"/>
      <c r="D7" s="35"/>
      <c r="E7" s="36"/>
      <c r="F7" s="35"/>
      <c r="G7" s="36"/>
      <c r="H7" s="38"/>
      <c r="I7" s="39"/>
    </row>
    <row r="8" spans="1:9" s="15" customFormat="1" ht="15" thickBot="1">
      <c r="A8" s="19" t="s">
        <v>5</v>
      </c>
      <c r="B8" s="2" t="s">
        <v>78</v>
      </c>
      <c r="C8" s="3" t="s">
        <v>7</v>
      </c>
      <c r="D8" s="4"/>
      <c r="E8" s="4"/>
      <c r="F8" s="4">
        <v>550</v>
      </c>
      <c r="G8" s="4">
        <f t="shared" ref="G8:G62" si="0">D8*F8</f>
        <v>0</v>
      </c>
      <c r="H8" s="4">
        <f>G8*E8/100</f>
        <v>0</v>
      </c>
      <c r="I8" s="18">
        <f>G8+H8</f>
        <v>0</v>
      </c>
    </row>
    <row r="9" spans="1:9" s="15" customFormat="1" ht="15" thickBot="1">
      <c r="A9" s="19" t="s">
        <v>8</v>
      </c>
      <c r="B9" s="2" t="s">
        <v>59</v>
      </c>
      <c r="C9" s="3" t="s">
        <v>7</v>
      </c>
      <c r="D9" s="4"/>
      <c r="E9" s="4"/>
      <c r="F9" s="4">
        <v>2000</v>
      </c>
      <c r="G9" s="4">
        <f t="shared" si="0"/>
        <v>0</v>
      </c>
      <c r="H9" s="4">
        <f t="shared" ref="H9:H61" si="1">G9*E9/100</f>
        <v>0</v>
      </c>
      <c r="I9" s="18">
        <f t="shared" ref="I9:I61" si="2">G9+H9</f>
        <v>0</v>
      </c>
    </row>
    <row r="10" spans="1:9" s="15" customFormat="1" ht="15" thickBot="1">
      <c r="A10" s="19" t="s">
        <v>10</v>
      </c>
      <c r="B10" s="9" t="s">
        <v>106</v>
      </c>
      <c r="C10" s="10" t="s">
        <v>28</v>
      </c>
      <c r="D10" s="17"/>
      <c r="E10" s="17"/>
      <c r="F10" s="17">
        <v>5</v>
      </c>
      <c r="G10" s="17">
        <f t="shared" si="0"/>
        <v>0</v>
      </c>
      <c r="H10" s="4">
        <f t="shared" si="1"/>
        <v>0</v>
      </c>
      <c r="I10" s="18">
        <f t="shared" si="2"/>
        <v>0</v>
      </c>
    </row>
    <row r="11" spans="1:9" s="15" customFormat="1" ht="13.5" customHeight="1" thickBot="1">
      <c r="A11" s="19" t="s">
        <v>12</v>
      </c>
      <c r="B11" s="2" t="s">
        <v>104</v>
      </c>
      <c r="C11" s="3" t="s">
        <v>7</v>
      </c>
      <c r="D11" s="4"/>
      <c r="E11" s="4"/>
      <c r="F11" s="4">
        <v>5</v>
      </c>
      <c r="G11" s="4">
        <f t="shared" si="0"/>
        <v>0</v>
      </c>
      <c r="H11" s="4">
        <f t="shared" si="1"/>
        <v>0</v>
      </c>
      <c r="I11" s="18">
        <f t="shared" si="2"/>
        <v>0</v>
      </c>
    </row>
    <row r="12" spans="1:9" s="15" customFormat="1" ht="15" thickBot="1">
      <c r="A12" s="19" t="s">
        <v>14</v>
      </c>
      <c r="B12" s="2" t="s">
        <v>74</v>
      </c>
      <c r="C12" s="3" t="s">
        <v>36</v>
      </c>
      <c r="D12" s="4"/>
      <c r="E12" s="4"/>
      <c r="F12" s="4">
        <v>75</v>
      </c>
      <c r="G12" s="4">
        <f t="shared" si="0"/>
        <v>0</v>
      </c>
      <c r="H12" s="4">
        <f t="shared" si="1"/>
        <v>0</v>
      </c>
      <c r="I12" s="18">
        <f t="shared" si="2"/>
        <v>0</v>
      </c>
    </row>
    <row r="13" spans="1:9" s="15" customFormat="1" ht="15" thickBot="1">
      <c r="A13" s="19" t="s">
        <v>16</v>
      </c>
      <c r="B13" s="2" t="s">
        <v>57</v>
      </c>
      <c r="C13" s="3" t="s">
        <v>7</v>
      </c>
      <c r="D13" s="4"/>
      <c r="E13" s="4"/>
      <c r="F13" s="4">
        <v>300</v>
      </c>
      <c r="G13" s="4">
        <f t="shared" si="0"/>
        <v>0</v>
      </c>
      <c r="H13" s="4">
        <f t="shared" si="1"/>
        <v>0</v>
      </c>
      <c r="I13" s="18">
        <f t="shared" si="2"/>
        <v>0</v>
      </c>
    </row>
    <row r="14" spans="1:9" s="15" customFormat="1" ht="15" thickBot="1">
      <c r="A14" s="19" t="s">
        <v>18</v>
      </c>
      <c r="B14" s="2" t="s">
        <v>17</v>
      </c>
      <c r="C14" s="3" t="s">
        <v>7</v>
      </c>
      <c r="D14" s="4"/>
      <c r="E14" s="4"/>
      <c r="F14" s="4">
        <v>1300</v>
      </c>
      <c r="G14" s="4">
        <f t="shared" si="0"/>
        <v>0</v>
      </c>
      <c r="H14" s="4">
        <f t="shared" si="1"/>
        <v>0</v>
      </c>
      <c r="I14" s="18">
        <f t="shared" si="2"/>
        <v>0</v>
      </c>
    </row>
    <row r="15" spans="1:9" s="15" customFormat="1" ht="15" thickBot="1">
      <c r="A15" s="19" t="s">
        <v>20</v>
      </c>
      <c r="B15" s="2" t="s">
        <v>15</v>
      </c>
      <c r="C15" s="3" t="s">
        <v>7</v>
      </c>
      <c r="D15" s="4"/>
      <c r="E15" s="4"/>
      <c r="F15" s="4">
        <v>1800</v>
      </c>
      <c r="G15" s="4">
        <f t="shared" si="0"/>
        <v>0</v>
      </c>
      <c r="H15" s="4">
        <f t="shared" si="1"/>
        <v>0</v>
      </c>
      <c r="I15" s="18">
        <f t="shared" si="2"/>
        <v>0</v>
      </c>
    </row>
    <row r="16" spans="1:9" s="15" customFormat="1" ht="15" thickBot="1">
      <c r="A16" s="19" t="s">
        <v>21</v>
      </c>
      <c r="B16" s="2" t="s">
        <v>33</v>
      </c>
      <c r="C16" s="3" t="s">
        <v>7</v>
      </c>
      <c r="D16" s="4"/>
      <c r="E16" s="4"/>
      <c r="F16" s="4">
        <v>50</v>
      </c>
      <c r="G16" s="4">
        <f t="shared" si="0"/>
        <v>0</v>
      </c>
      <c r="H16" s="4">
        <f t="shared" si="1"/>
        <v>0</v>
      </c>
      <c r="I16" s="18">
        <f t="shared" si="2"/>
        <v>0</v>
      </c>
    </row>
    <row r="17" spans="1:9" s="15" customFormat="1" ht="15" thickBot="1">
      <c r="A17" s="19" t="s">
        <v>23</v>
      </c>
      <c r="B17" s="2" t="s">
        <v>70</v>
      </c>
      <c r="C17" s="3" t="s">
        <v>7</v>
      </c>
      <c r="D17" s="4"/>
      <c r="E17" s="4"/>
      <c r="F17" s="4">
        <v>100</v>
      </c>
      <c r="G17" s="4">
        <f t="shared" si="0"/>
        <v>0</v>
      </c>
      <c r="H17" s="4">
        <f t="shared" si="1"/>
        <v>0</v>
      </c>
      <c r="I17" s="18">
        <f t="shared" si="2"/>
        <v>0</v>
      </c>
    </row>
    <row r="18" spans="1:9" s="15" customFormat="1" ht="15" thickBot="1">
      <c r="A18" s="19" t="s">
        <v>25</v>
      </c>
      <c r="B18" s="2" t="s">
        <v>80</v>
      </c>
      <c r="C18" s="3" t="s">
        <v>7</v>
      </c>
      <c r="D18" s="4"/>
      <c r="E18" s="4"/>
      <c r="F18" s="4">
        <v>150</v>
      </c>
      <c r="G18" s="4">
        <f t="shared" si="0"/>
        <v>0</v>
      </c>
      <c r="H18" s="4">
        <f t="shared" si="1"/>
        <v>0</v>
      </c>
      <c r="I18" s="18">
        <f t="shared" si="2"/>
        <v>0</v>
      </c>
    </row>
    <row r="19" spans="1:9" s="15" customFormat="1" ht="15" thickBot="1">
      <c r="A19" s="19" t="s">
        <v>27</v>
      </c>
      <c r="B19" s="2" t="s">
        <v>112</v>
      </c>
      <c r="C19" s="3" t="s">
        <v>7</v>
      </c>
      <c r="D19" s="4"/>
      <c r="E19" s="4"/>
      <c r="F19" s="4">
        <v>80</v>
      </c>
      <c r="G19" s="4">
        <f t="shared" si="0"/>
        <v>0</v>
      </c>
      <c r="H19" s="4">
        <f t="shared" si="1"/>
        <v>0</v>
      </c>
      <c r="I19" s="18">
        <f t="shared" si="2"/>
        <v>0</v>
      </c>
    </row>
    <row r="20" spans="1:9" s="15" customFormat="1" ht="15" thickBot="1">
      <c r="A20" s="19" t="s">
        <v>29</v>
      </c>
      <c r="B20" s="2" t="s">
        <v>55</v>
      </c>
      <c r="C20" s="3" t="s">
        <v>7</v>
      </c>
      <c r="D20" s="4"/>
      <c r="E20" s="4"/>
      <c r="F20" s="4">
        <v>800</v>
      </c>
      <c r="G20" s="4">
        <f t="shared" si="0"/>
        <v>0</v>
      </c>
      <c r="H20" s="4">
        <f t="shared" si="1"/>
        <v>0</v>
      </c>
      <c r="I20" s="18">
        <f t="shared" si="2"/>
        <v>0</v>
      </c>
    </row>
    <row r="21" spans="1:9" s="15" customFormat="1" ht="15" thickBot="1">
      <c r="A21" s="19" t="s">
        <v>30</v>
      </c>
      <c r="B21" s="2" t="s">
        <v>131</v>
      </c>
      <c r="C21" s="3" t="s">
        <v>7</v>
      </c>
      <c r="D21" s="4"/>
      <c r="E21" s="4"/>
      <c r="F21" s="4">
        <v>2</v>
      </c>
      <c r="G21" s="4">
        <f t="shared" si="0"/>
        <v>0</v>
      </c>
      <c r="H21" s="4">
        <f t="shared" si="1"/>
        <v>0</v>
      </c>
      <c r="I21" s="18">
        <f t="shared" si="2"/>
        <v>0</v>
      </c>
    </row>
    <row r="22" spans="1:9" s="15" customFormat="1" ht="15" thickBot="1">
      <c r="A22" s="19" t="s">
        <v>32</v>
      </c>
      <c r="B22" s="2" t="s">
        <v>53</v>
      </c>
      <c r="C22" s="3" t="s">
        <v>7</v>
      </c>
      <c r="D22" s="4"/>
      <c r="E22" s="4"/>
      <c r="F22" s="4">
        <v>3000</v>
      </c>
      <c r="G22" s="4">
        <f t="shared" si="0"/>
        <v>0</v>
      </c>
      <c r="H22" s="4">
        <f t="shared" si="1"/>
        <v>0</v>
      </c>
      <c r="I22" s="18">
        <f t="shared" si="2"/>
        <v>0</v>
      </c>
    </row>
    <row r="23" spans="1:9" s="15" customFormat="1" ht="15" thickBot="1">
      <c r="A23" s="19" t="s">
        <v>34</v>
      </c>
      <c r="B23" s="2" t="s">
        <v>91</v>
      </c>
      <c r="C23" s="3" t="s">
        <v>7</v>
      </c>
      <c r="D23" s="4"/>
      <c r="E23" s="4"/>
      <c r="F23" s="4">
        <v>5</v>
      </c>
      <c r="G23" s="4">
        <f t="shared" si="0"/>
        <v>0</v>
      </c>
      <c r="H23" s="4">
        <f t="shared" si="1"/>
        <v>0</v>
      </c>
      <c r="I23" s="18">
        <f t="shared" si="2"/>
        <v>0</v>
      </c>
    </row>
    <row r="24" spans="1:9" s="15" customFormat="1" ht="15" thickBot="1">
      <c r="A24" s="19" t="s">
        <v>37</v>
      </c>
      <c r="B24" s="2" t="s">
        <v>19</v>
      </c>
      <c r="C24" s="3" t="s">
        <v>7</v>
      </c>
      <c r="D24" s="4"/>
      <c r="E24" s="4"/>
      <c r="F24" s="4">
        <v>1650</v>
      </c>
      <c r="G24" s="4">
        <f t="shared" si="0"/>
        <v>0</v>
      </c>
      <c r="H24" s="4">
        <f t="shared" si="1"/>
        <v>0</v>
      </c>
      <c r="I24" s="18">
        <f t="shared" si="2"/>
        <v>0</v>
      </c>
    </row>
    <row r="25" spans="1:9" s="15" customFormat="1" ht="15" thickBot="1">
      <c r="A25" s="19" t="s">
        <v>38</v>
      </c>
      <c r="B25" s="2" t="s">
        <v>86</v>
      </c>
      <c r="C25" s="3" t="s">
        <v>7</v>
      </c>
      <c r="D25" s="4"/>
      <c r="E25" s="4"/>
      <c r="F25" s="4">
        <v>180</v>
      </c>
      <c r="G25" s="4">
        <f t="shared" si="0"/>
        <v>0</v>
      </c>
      <c r="H25" s="4">
        <f t="shared" si="1"/>
        <v>0</v>
      </c>
      <c r="I25" s="18">
        <f t="shared" si="2"/>
        <v>0</v>
      </c>
    </row>
    <row r="26" spans="1:9" s="15" customFormat="1" ht="15" thickBot="1">
      <c r="A26" s="19" t="s">
        <v>39</v>
      </c>
      <c r="B26" s="2" t="s">
        <v>48</v>
      </c>
      <c r="C26" s="3" t="s">
        <v>7</v>
      </c>
      <c r="D26" s="4"/>
      <c r="E26" s="4"/>
      <c r="F26" s="4">
        <v>2100</v>
      </c>
      <c r="G26" s="4">
        <f t="shared" si="0"/>
        <v>0</v>
      </c>
      <c r="H26" s="4">
        <f t="shared" si="1"/>
        <v>0</v>
      </c>
      <c r="I26" s="18">
        <f t="shared" si="2"/>
        <v>0</v>
      </c>
    </row>
    <row r="27" spans="1:9" s="15" customFormat="1" ht="15" thickBot="1">
      <c r="A27" s="19" t="s">
        <v>41</v>
      </c>
      <c r="B27" s="2" t="s">
        <v>24</v>
      </c>
      <c r="C27" s="3" t="s">
        <v>7</v>
      </c>
      <c r="D27" s="4"/>
      <c r="E27" s="4"/>
      <c r="F27" s="4">
        <v>800</v>
      </c>
      <c r="G27" s="4">
        <f t="shared" si="0"/>
        <v>0</v>
      </c>
      <c r="H27" s="4">
        <f t="shared" si="1"/>
        <v>0</v>
      </c>
      <c r="I27" s="18">
        <f t="shared" si="2"/>
        <v>0</v>
      </c>
    </row>
    <row r="28" spans="1:9" s="15" customFormat="1" ht="15" thickBot="1">
      <c r="A28" s="19" t="s">
        <v>43</v>
      </c>
      <c r="B28" s="2" t="s">
        <v>22</v>
      </c>
      <c r="C28" s="3" t="s">
        <v>7</v>
      </c>
      <c r="D28" s="4"/>
      <c r="E28" s="4"/>
      <c r="F28" s="4">
        <v>65</v>
      </c>
      <c r="G28" s="4">
        <f t="shared" si="0"/>
        <v>0</v>
      </c>
      <c r="H28" s="4">
        <f t="shared" si="1"/>
        <v>0</v>
      </c>
      <c r="I28" s="18">
        <f t="shared" si="2"/>
        <v>0</v>
      </c>
    </row>
    <row r="29" spans="1:9" s="15" customFormat="1" ht="15" thickBot="1">
      <c r="A29" s="19" t="s">
        <v>44</v>
      </c>
      <c r="B29" s="2" t="s">
        <v>113</v>
      </c>
      <c r="C29" s="3" t="s">
        <v>28</v>
      </c>
      <c r="D29" s="4"/>
      <c r="E29" s="4"/>
      <c r="F29" s="4">
        <v>10</v>
      </c>
      <c r="G29" s="4">
        <f t="shared" si="0"/>
        <v>0</v>
      </c>
      <c r="H29" s="4">
        <f t="shared" si="1"/>
        <v>0</v>
      </c>
      <c r="I29" s="18">
        <f t="shared" si="2"/>
        <v>0</v>
      </c>
    </row>
    <row r="30" spans="1:9" s="15" customFormat="1" ht="15" thickBot="1">
      <c r="A30" s="19" t="s">
        <v>46</v>
      </c>
      <c r="B30" s="2" t="s">
        <v>64</v>
      </c>
      <c r="C30" s="3" t="s">
        <v>28</v>
      </c>
      <c r="D30" s="4"/>
      <c r="E30" s="4"/>
      <c r="F30" s="4">
        <v>2000</v>
      </c>
      <c r="G30" s="4">
        <f t="shared" si="0"/>
        <v>0</v>
      </c>
      <c r="H30" s="4">
        <f t="shared" si="1"/>
        <v>0</v>
      </c>
      <c r="I30" s="18">
        <f t="shared" si="2"/>
        <v>0</v>
      </c>
    </row>
    <row r="31" spans="1:9" s="15" customFormat="1" ht="15" thickBot="1">
      <c r="A31" s="19" t="s">
        <v>47</v>
      </c>
      <c r="B31" s="2" t="s">
        <v>75</v>
      </c>
      <c r="C31" s="3" t="s">
        <v>36</v>
      </c>
      <c r="D31" s="4"/>
      <c r="E31" s="4"/>
      <c r="F31" s="4">
        <v>300</v>
      </c>
      <c r="G31" s="4">
        <f t="shared" si="0"/>
        <v>0</v>
      </c>
      <c r="H31" s="4">
        <f t="shared" si="1"/>
        <v>0</v>
      </c>
      <c r="I31" s="18">
        <f t="shared" si="2"/>
        <v>0</v>
      </c>
    </row>
    <row r="32" spans="1:9" s="15" customFormat="1" ht="15" thickBot="1">
      <c r="A32" s="19" t="s">
        <v>49</v>
      </c>
      <c r="B32" s="2" t="s">
        <v>90</v>
      </c>
      <c r="C32" s="3" t="s">
        <v>7</v>
      </c>
      <c r="D32" s="4"/>
      <c r="E32" s="4"/>
      <c r="F32" s="4">
        <v>5</v>
      </c>
      <c r="G32" s="4">
        <f t="shared" si="0"/>
        <v>0</v>
      </c>
      <c r="H32" s="4">
        <f t="shared" si="1"/>
        <v>0</v>
      </c>
      <c r="I32" s="18">
        <f t="shared" si="2"/>
        <v>0</v>
      </c>
    </row>
    <row r="33" spans="1:9" s="15" customFormat="1" ht="15" thickBot="1">
      <c r="A33" s="19" t="s">
        <v>51</v>
      </c>
      <c r="B33" s="2" t="s">
        <v>77</v>
      </c>
      <c r="C33" s="3" t="s">
        <v>7</v>
      </c>
      <c r="D33" s="4"/>
      <c r="E33" s="4"/>
      <c r="F33" s="4">
        <v>650</v>
      </c>
      <c r="G33" s="4">
        <f t="shared" si="0"/>
        <v>0</v>
      </c>
      <c r="H33" s="4">
        <f t="shared" si="1"/>
        <v>0</v>
      </c>
      <c r="I33" s="18">
        <f t="shared" si="2"/>
        <v>0</v>
      </c>
    </row>
    <row r="34" spans="1:9" s="15" customFormat="1" ht="15" thickBot="1">
      <c r="A34" s="19" t="s">
        <v>52</v>
      </c>
      <c r="B34" s="2" t="s">
        <v>6</v>
      </c>
      <c r="C34" s="3" t="s">
        <v>7</v>
      </c>
      <c r="D34" s="4"/>
      <c r="E34" s="4"/>
      <c r="F34" s="4">
        <v>2400</v>
      </c>
      <c r="G34" s="4">
        <f t="shared" si="0"/>
        <v>0</v>
      </c>
      <c r="H34" s="4">
        <f t="shared" si="1"/>
        <v>0</v>
      </c>
      <c r="I34" s="18">
        <f t="shared" si="2"/>
        <v>0</v>
      </c>
    </row>
    <row r="35" spans="1:9" s="15" customFormat="1" ht="15" thickBot="1">
      <c r="A35" s="19" t="s">
        <v>54</v>
      </c>
      <c r="B35" s="9" t="s">
        <v>108</v>
      </c>
      <c r="C35" s="10" t="s">
        <v>28</v>
      </c>
      <c r="D35" s="17"/>
      <c r="E35" s="17"/>
      <c r="F35" s="17">
        <v>5</v>
      </c>
      <c r="G35" s="17">
        <f t="shared" si="0"/>
        <v>0</v>
      </c>
      <c r="H35" s="4">
        <f t="shared" si="1"/>
        <v>0</v>
      </c>
      <c r="I35" s="18">
        <f t="shared" si="2"/>
        <v>0</v>
      </c>
    </row>
    <row r="36" spans="1:9" s="15" customFormat="1" ht="15" thickBot="1">
      <c r="A36" s="19" t="s">
        <v>56</v>
      </c>
      <c r="B36" s="2" t="s">
        <v>45</v>
      </c>
      <c r="C36" s="3" t="s">
        <v>36</v>
      </c>
      <c r="D36" s="4"/>
      <c r="E36" s="4"/>
      <c r="F36" s="4">
        <v>600</v>
      </c>
      <c r="G36" s="4">
        <f t="shared" si="0"/>
        <v>0</v>
      </c>
      <c r="H36" s="4">
        <f t="shared" si="1"/>
        <v>0</v>
      </c>
      <c r="I36" s="18">
        <f t="shared" si="2"/>
        <v>0</v>
      </c>
    </row>
    <row r="37" spans="1:9" s="15" customFormat="1" ht="15" thickBot="1">
      <c r="A37" s="19" t="s">
        <v>58</v>
      </c>
      <c r="B37" s="2" t="s">
        <v>88</v>
      </c>
      <c r="C37" s="3" t="s">
        <v>7</v>
      </c>
      <c r="D37" s="4"/>
      <c r="E37" s="4"/>
      <c r="F37" s="4">
        <v>300</v>
      </c>
      <c r="G37" s="4">
        <f t="shared" si="0"/>
        <v>0</v>
      </c>
      <c r="H37" s="4">
        <f t="shared" si="1"/>
        <v>0</v>
      </c>
      <c r="I37" s="18">
        <f t="shared" si="2"/>
        <v>0</v>
      </c>
    </row>
    <row r="38" spans="1:9" s="15" customFormat="1" ht="15" thickBot="1">
      <c r="A38" s="19" t="s">
        <v>60</v>
      </c>
      <c r="B38" s="2" t="s">
        <v>50</v>
      </c>
      <c r="C38" s="3" t="s">
        <v>7</v>
      </c>
      <c r="D38" s="4"/>
      <c r="E38" s="4"/>
      <c r="F38" s="4">
        <v>1200</v>
      </c>
      <c r="G38" s="4">
        <f t="shared" si="0"/>
        <v>0</v>
      </c>
      <c r="H38" s="4">
        <f t="shared" si="1"/>
        <v>0</v>
      </c>
      <c r="I38" s="18">
        <f t="shared" si="2"/>
        <v>0</v>
      </c>
    </row>
    <row r="39" spans="1:9" s="15" customFormat="1" ht="15" thickBot="1">
      <c r="A39" s="19" t="s">
        <v>62</v>
      </c>
      <c r="B39" s="8" t="s">
        <v>76</v>
      </c>
      <c r="C39" s="3" t="s">
        <v>7</v>
      </c>
      <c r="D39" s="4"/>
      <c r="E39" s="4"/>
      <c r="F39" s="4">
        <v>300</v>
      </c>
      <c r="G39" s="4">
        <f t="shared" si="0"/>
        <v>0</v>
      </c>
      <c r="H39" s="4">
        <f t="shared" si="1"/>
        <v>0</v>
      </c>
      <c r="I39" s="18">
        <f t="shared" si="2"/>
        <v>0</v>
      </c>
    </row>
    <row r="40" spans="1:9" s="15" customFormat="1" ht="15" thickBot="1">
      <c r="A40" s="19" t="s">
        <v>63</v>
      </c>
      <c r="B40" s="2" t="s">
        <v>31</v>
      </c>
      <c r="C40" s="3" t="s">
        <v>7</v>
      </c>
      <c r="D40" s="4"/>
      <c r="E40" s="4"/>
      <c r="F40" s="4">
        <v>700</v>
      </c>
      <c r="G40" s="4">
        <f t="shared" si="0"/>
        <v>0</v>
      </c>
      <c r="H40" s="4">
        <f t="shared" si="1"/>
        <v>0</v>
      </c>
      <c r="I40" s="18">
        <f t="shared" si="2"/>
        <v>0</v>
      </c>
    </row>
    <row r="41" spans="1:9" s="15" customFormat="1" ht="15" thickBot="1">
      <c r="A41" s="19" t="s">
        <v>65</v>
      </c>
      <c r="B41" s="2" t="s">
        <v>40</v>
      </c>
      <c r="C41" s="3" t="s">
        <v>7</v>
      </c>
      <c r="D41" s="4"/>
      <c r="E41" s="4"/>
      <c r="F41" s="4">
        <v>250</v>
      </c>
      <c r="G41" s="4">
        <f t="shared" si="0"/>
        <v>0</v>
      </c>
      <c r="H41" s="4">
        <f t="shared" si="1"/>
        <v>0</v>
      </c>
      <c r="I41" s="18">
        <f t="shared" si="2"/>
        <v>0</v>
      </c>
    </row>
    <row r="42" spans="1:9" s="15" customFormat="1" ht="15" thickBot="1">
      <c r="A42" s="19" t="s">
        <v>66</v>
      </c>
      <c r="B42" s="2" t="s">
        <v>89</v>
      </c>
      <c r="C42" s="3" t="s">
        <v>7</v>
      </c>
      <c r="D42" s="4"/>
      <c r="E42" s="4"/>
      <c r="F42" s="4">
        <v>10</v>
      </c>
      <c r="G42" s="4">
        <f t="shared" si="0"/>
        <v>0</v>
      </c>
      <c r="H42" s="4">
        <f t="shared" si="1"/>
        <v>0</v>
      </c>
      <c r="I42" s="18">
        <f t="shared" si="2"/>
        <v>0</v>
      </c>
    </row>
    <row r="43" spans="1:9" s="15" customFormat="1" ht="15" thickBot="1">
      <c r="A43" s="19" t="s">
        <v>67</v>
      </c>
      <c r="B43" s="2" t="s">
        <v>100</v>
      </c>
      <c r="C43" s="3" t="s">
        <v>7</v>
      </c>
      <c r="D43" s="4"/>
      <c r="E43" s="4"/>
      <c r="F43" s="4">
        <v>80</v>
      </c>
      <c r="G43" s="4">
        <f t="shared" si="0"/>
        <v>0</v>
      </c>
      <c r="H43" s="4">
        <f t="shared" si="1"/>
        <v>0</v>
      </c>
      <c r="I43" s="18">
        <f t="shared" si="2"/>
        <v>0</v>
      </c>
    </row>
    <row r="44" spans="1:9" s="15" customFormat="1" ht="15" thickBot="1">
      <c r="A44" s="19" t="s">
        <v>68</v>
      </c>
      <c r="B44" s="2" t="s">
        <v>42</v>
      </c>
      <c r="C44" s="3" t="s">
        <v>7</v>
      </c>
      <c r="D44" s="4"/>
      <c r="E44" s="4"/>
      <c r="F44" s="4">
        <v>350</v>
      </c>
      <c r="G44" s="4">
        <f t="shared" si="0"/>
        <v>0</v>
      </c>
      <c r="H44" s="4">
        <f t="shared" si="1"/>
        <v>0</v>
      </c>
      <c r="I44" s="18">
        <f t="shared" si="2"/>
        <v>0</v>
      </c>
    </row>
    <row r="45" spans="1:9" s="15" customFormat="1" ht="15" thickBot="1">
      <c r="A45" s="19" t="s">
        <v>69</v>
      </c>
      <c r="B45" s="2" t="s">
        <v>11</v>
      </c>
      <c r="C45" s="3" t="s">
        <v>7</v>
      </c>
      <c r="D45" s="4"/>
      <c r="E45" s="4"/>
      <c r="F45" s="4">
        <v>600</v>
      </c>
      <c r="G45" s="4">
        <f t="shared" si="0"/>
        <v>0</v>
      </c>
      <c r="H45" s="4">
        <f t="shared" si="1"/>
        <v>0</v>
      </c>
      <c r="I45" s="18">
        <f t="shared" si="2"/>
        <v>0</v>
      </c>
    </row>
    <row r="46" spans="1:9" s="15" customFormat="1" ht="15" thickBot="1">
      <c r="A46" s="19" t="s">
        <v>92</v>
      </c>
      <c r="B46" s="2" t="s">
        <v>61</v>
      </c>
      <c r="C46" s="3" t="s">
        <v>7</v>
      </c>
      <c r="D46" s="4"/>
      <c r="E46" s="4"/>
      <c r="F46" s="4">
        <v>300</v>
      </c>
      <c r="G46" s="4">
        <f t="shared" si="0"/>
        <v>0</v>
      </c>
      <c r="H46" s="4">
        <f t="shared" si="1"/>
        <v>0</v>
      </c>
      <c r="I46" s="18">
        <f t="shared" si="2"/>
        <v>0</v>
      </c>
    </row>
    <row r="47" spans="1:9" s="16" customFormat="1" ht="15" thickBot="1">
      <c r="A47" s="19" t="s">
        <v>93</v>
      </c>
      <c r="B47" s="5" t="s">
        <v>132</v>
      </c>
      <c r="C47" s="6" t="s">
        <v>7</v>
      </c>
      <c r="D47" s="7"/>
      <c r="E47" s="7"/>
      <c r="F47" s="7">
        <v>150</v>
      </c>
      <c r="G47" s="7">
        <f t="shared" si="0"/>
        <v>0</v>
      </c>
      <c r="H47" s="4">
        <f t="shared" si="1"/>
        <v>0</v>
      </c>
      <c r="I47" s="18">
        <f t="shared" si="2"/>
        <v>0</v>
      </c>
    </row>
    <row r="48" spans="1:9" s="15" customFormat="1" ht="15" thickBot="1">
      <c r="A48" s="19" t="s">
        <v>94</v>
      </c>
      <c r="B48" s="2" t="s">
        <v>87</v>
      </c>
      <c r="C48" s="3" t="s">
        <v>7</v>
      </c>
      <c r="D48" s="4"/>
      <c r="E48" s="4"/>
      <c r="F48" s="4">
        <v>20</v>
      </c>
      <c r="G48" s="4">
        <f t="shared" si="0"/>
        <v>0</v>
      </c>
      <c r="H48" s="4">
        <f t="shared" si="1"/>
        <v>0</v>
      </c>
      <c r="I48" s="18">
        <f t="shared" si="2"/>
        <v>0</v>
      </c>
    </row>
    <row r="49" spans="1:9" s="15" customFormat="1" ht="15" thickBot="1">
      <c r="A49" s="19" t="s">
        <v>95</v>
      </c>
      <c r="B49" s="2" t="s">
        <v>13</v>
      </c>
      <c r="C49" s="3" t="s">
        <v>7</v>
      </c>
      <c r="D49" s="4"/>
      <c r="E49" s="4"/>
      <c r="F49" s="4">
        <v>450</v>
      </c>
      <c r="G49" s="4">
        <f t="shared" si="0"/>
        <v>0</v>
      </c>
      <c r="H49" s="4">
        <f t="shared" si="1"/>
        <v>0</v>
      </c>
      <c r="I49" s="18">
        <f t="shared" si="2"/>
        <v>0</v>
      </c>
    </row>
    <row r="50" spans="1:9" s="15" customFormat="1" ht="15" thickBot="1">
      <c r="A50" s="19" t="s">
        <v>96</v>
      </c>
      <c r="B50" s="2" t="s">
        <v>114</v>
      </c>
      <c r="C50" s="3" t="s">
        <v>7</v>
      </c>
      <c r="D50" s="4"/>
      <c r="E50" s="4"/>
      <c r="F50" s="4">
        <v>5</v>
      </c>
      <c r="G50" s="4">
        <f t="shared" si="0"/>
        <v>0</v>
      </c>
      <c r="H50" s="4">
        <f t="shared" si="1"/>
        <v>0</v>
      </c>
      <c r="I50" s="18">
        <f t="shared" si="2"/>
        <v>0</v>
      </c>
    </row>
    <row r="51" spans="1:9" s="15" customFormat="1" ht="15" thickBot="1">
      <c r="A51" s="19" t="s">
        <v>97</v>
      </c>
      <c r="B51" s="2" t="s">
        <v>99</v>
      </c>
      <c r="C51" s="3" t="s">
        <v>7</v>
      </c>
      <c r="D51" s="4"/>
      <c r="E51" s="4"/>
      <c r="F51" s="4">
        <v>120</v>
      </c>
      <c r="G51" s="4">
        <f t="shared" si="0"/>
        <v>0</v>
      </c>
      <c r="H51" s="4">
        <f t="shared" si="1"/>
        <v>0</v>
      </c>
      <c r="I51" s="18">
        <f t="shared" si="2"/>
        <v>0</v>
      </c>
    </row>
    <row r="52" spans="1:9" s="15" customFormat="1" ht="15" thickBot="1">
      <c r="A52" s="19" t="s">
        <v>101</v>
      </c>
      <c r="B52" s="2" t="s">
        <v>35</v>
      </c>
      <c r="C52" s="3" t="s">
        <v>36</v>
      </c>
      <c r="D52" s="4"/>
      <c r="E52" s="4"/>
      <c r="F52" s="4">
        <v>250</v>
      </c>
      <c r="G52" s="4">
        <f t="shared" si="0"/>
        <v>0</v>
      </c>
      <c r="H52" s="4">
        <f t="shared" si="1"/>
        <v>0</v>
      </c>
      <c r="I52" s="18">
        <f t="shared" si="2"/>
        <v>0</v>
      </c>
    </row>
    <row r="53" spans="1:9" s="15" customFormat="1" ht="15" thickBot="1">
      <c r="A53" s="19" t="s">
        <v>102</v>
      </c>
      <c r="B53" s="2" t="s">
        <v>26</v>
      </c>
      <c r="C53" s="3" t="s">
        <v>7</v>
      </c>
      <c r="D53" s="4"/>
      <c r="E53" s="4"/>
      <c r="F53" s="4">
        <v>160</v>
      </c>
      <c r="G53" s="4">
        <f t="shared" si="0"/>
        <v>0</v>
      </c>
      <c r="H53" s="4">
        <f t="shared" si="1"/>
        <v>0</v>
      </c>
      <c r="I53" s="18">
        <f t="shared" si="2"/>
        <v>0</v>
      </c>
    </row>
    <row r="54" spans="1:9" s="15" customFormat="1" ht="15" thickBot="1">
      <c r="A54" s="19" t="s">
        <v>103</v>
      </c>
      <c r="B54" s="2" t="s">
        <v>72</v>
      </c>
      <c r="C54" s="3" t="s">
        <v>28</v>
      </c>
      <c r="D54" s="4"/>
      <c r="E54" s="4"/>
      <c r="F54" s="4">
        <v>400</v>
      </c>
      <c r="G54" s="4">
        <f t="shared" si="0"/>
        <v>0</v>
      </c>
      <c r="H54" s="4">
        <f t="shared" si="1"/>
        <v>0</v>
      </c>
      <c r="I54" s="18">
        <f t="shared" si="2"/>
        <v>0</v>
      </c>
    </row>
    <row r="55" spans="1:9" s="15" customFormat="1" ht="15" thickBot="1">
      <c r="A55" s="19" t="s">
        <v>105</v>
      </c>
      <c r="B55" s="2" t="s">
        <v>9</v>
      </c>
      <c r="C55" s="3" t="s">
        <v>7</v>
      </c>
      <c r="D55" s="4"/>
      <c r="E55" s="4"/>
      <c r="F55" s="4">
        <v>600</v>
      </c>
      <c r="G55" s="4">
        <f t="shared" si="0"/>
        <v>0</v>
      </c>
      <c r="H55" s="4">
        <f t="shared" si="1"/>
        <v>0</v>
      </c>
      <c r="I55" s="18">
        <f t="shared" si="2"/>
        <v>0</v>
      </c>
    </row>
    <row r="56" spans="1:9" s="15" customFormat="1" ht="15" thickBot="1">
      <c r="A56" s="19" t="s">
        <v>107</v>
      </c>
      <c r="B56" s="2" t="s">
        <v>73</v>
      </c>
      <c r="C56" s="3" t="s">
        <v>36</v>
      </c>
      <c r="D56" s="4"/>
      <c r="E56" s="4"/>
      <c r="F56" s="4">
        <v>300</v>
      </c>
      <c r="G56" s="4">
        <f t="shared" si="0"/>
        <v>0</v>
      </c>
      <c r="H56" s="4">
        <f t="shared" si="1"/>
        <v>0</v>
      </c>
      <c r="I56" s="18">
        <f t="shared" si="2"/>
        <v>0</v>
      </c>
    </row>
    <row r="57" spans="1:9" s="15" customFormat="1" ht="15" thickBot="1">
      <c r="A57" s="19" t="s">
        <v>109</v>
      </c>
      <c r="B57" s="5" t="s">
        <v>133</v>
      </c>
      <c r="C57" s="6" t="s">
        <v>7</v>
      </c>
      <c r="D57" s="7"/>
      <c r="E57" s="7"/>
      <c r="F57" s="7">
        <v>240</v>
      </c>
      <c r="G57" s="7">
        <f t="shared" si="0"/>
        <v>0</v>
      </c>
      <c r="H57" s="4">
        <f t="shared" ref="H57:H59" si="3">G57*E57/100</f>
        <v>0</v>
      </c>
      <c r="I57" s="18">
        <f t="shared" ref="I57:I59" si="4">G57+H57</f>
        <v>0</v>
      </c>
    </row>
    <row r="58" spans="1:9" s="15" customFormat="1" ht="15" thickBot="1">
      <c r="A58" s="19" t="s">
        <v>115</v>
      </c>
      <c r="B58" s="5" t="s">
        <v>134</v>
      </c>
      <c r="C58" s="6" t="s">
        <v>7</v>
      </c>
      <c r="D58" s="7"/>
      <c r="E58" s="7"/>
      <c r="F58" s="7">
        <v>120</v>
      </c>
      <c r="G58" s="7">
        <f t="shared" si="0"/>
        <v>0</v>
      </c>
      <c r="H58" s="4">
        <f t="shared" si="3"/>
        <v>0</v>
      </c>
      <c r="I58" s="18">
        <f t="shared" si="4"/>
        <v>0</v>
      </c>
    </row>
    <row r="59" spans="1:9" s="15" customFormat="1" ht="15" thickBot="1">
      <c r="A59" s="19" t="s">
        <v>116</v>
      </c>
      <c r="B59" s="2" t="s">
        <v>79</v>
      </c>
      <c r="C59" s="3" t="s">
        <v>7</v>
      </c>
      <c r="D59" s="4"/>
      <c r="E59" s="4"/>
      <c r="F59" s="4">
        <v>200</v>
      </c>
      <c r="G59" s="4">
        <f t="shared" si="0"/>
        <v>0</v>
      </c>
      <c r="H59" s="4">
        <f t="shared" si="3"/>
        <v>0</v>
      </c>
      <c r="I59" s="18">
        <f t="shared" si="4"/>
        <v>0</v>
      </c>
    </row>
    <row r="60" spans="1:9" s="15" customFormat="1" ht="15" thickBot="1">
      <c r="A60" s="19" t="s">
        <v>135</v>
      </c>
      <c r="B60" s="9" t="s">
        <v>110</v>
      </c>
      <c r="C60" s="10" t="s">
        <v>28</v>
      </c>
      <c r="D60" s="17"/>
      <c r="E60" s="17"/>
      <c r="F60" s="17">
        <v>5</v>
      </c>
      <c r="G60" s="17">
        <f>D60*F60</f>
        <v>0</v>
      </c>
      <c r="H60" s="4">
        <f t="shared" si="1"/>
        <v>0</v>
      </c>
      <c r="I60" s="18">
        <f t="shared" si="2"/>
        <v>0</v>
      </c>
    </row>
    <row r="61" spans="1:9" s="11" customFormat="1" ht="13.5" thickBot="1">
      <c r="A61" s="19" t="s">
        <v>136</v>
      </c>
      <c r="B61" s="2" t="s">
        <v>137</v>
      </c>
      <c r="C61" s="3" t="s">
        <v>7</v>
      </c>
      <c r="D61" s="4"/>
      <c r="E61" s="4"/>
      <c r="F61" s="17">
        <v>120</v>
      </c>
      <c r="G61" s="17">
        <f>D61*F61</f>
        <v>0</v>
      </c>
      <c r="H61" s="4">
        <f t="shared" si="1"/>
        <v>0</v>
      </c>
      <c r="I61" s="18">
        <f t="shared" si="2"/>
        <v>0</v>
      </c>
    </row>
    <row r="62" spans="1:9" s="11" customFormat="1" ht="13.5" thickBot="1">
      <c r="A62" s="21" t="s">
        <v>138</v>
      </c>
      <c r="B62" s="22" t="s">
        <v>139</v>
      </c>
      <c r="C62" s="23" t="s">
        <v>7</v>
      </c>
      <c r="D62" s="24"/>
      <c r="E62" s="24"/>
      <c r="F62" s="24">
        <v>120</v>
      </c>
      <c r="G62" s="24">
        <f t="shared" si="0"/>
        <v>0</v>
      </c>
      <c r="H62" s="24">
        <f t="shared" ref="H62" si="5">G62*E62/100</f>
        <v>0</v>
      </c>
      <c r="I62" s="25">
        <f t="shared" ref="I62:I63" si="6">G62+H62</f>
        <v>0</v>
      </c>
    </row>
    <row r="63" spans="1:9" s="15" customFormat="1" ht="17.25" customHeight="1" thickBot="1">
      <c r="A63" s="26" t="s">
        <v>71</v>
      </c>
      <c r="B63" s="27" t="s">
        <v>140</v>
      </c>
      <c r="C63" s="28"/>
      <c r="D63" s="29"/>
      <c r="E63" s="29"/>
      <c r="F63" s="29"/>
      <c r="G63" s="29">
        <f>SUM(G8:G62)</f>
        <v>0</v>
      </c>
      <c r="H63" s="30">
        <f>SUM(H8:H62)</f>
        <v>0</v>
      </c>
      <c r="I63" s="31">
        <f t="shared" si="6"/>
        <v>0</v>
      </c>
    </row>
    <row r="64" spans="1:9">
      <c r="I64" s="20"/>
    </row>
    <row r="65" spans="1:8">
      <c r="A65" s="1" t="s">
        <v>130</v>
      </c>
    </row>
    <row r="66" spans="1:8">
      <c r="A66" s="1" t="s">
        <v>117</v>
      </c>
    </row>
    <row r="67" spans="1:8">
      <c r="A67" s="1" t="s">
        <v>118</v>
      </c>
    </row>
    <row r="68" spans="1:8">
      <c r="A68" s="1" t="s">
        <v>119</v>
      </c>
    </row>
    <row r="69" spans="1:8">
      <c r="A69" s="1" t="s">
        <v>120</v>
      </c>
    </row>
    <row r="70" spans="1:8">
      <c r="A70" s="1" t="s">
        <v>121</v>
      </c>
    </row>
    <row r="71" spans="1:8">
      <c r="A71" s="1" t="s">
        <v>122</v>
      </c>
    </row>
    <row r="72" spans="1:8">
      <c r="A72" s="1" t="s">
        <v>123</v>
      </c>
    </row>
    <row r="73" spans="1:8">
      <c r="A73" s="1" t="s">
        <v>124</v>
      </c>
    </row>
    <row r="74" spans="1:8">
      <c r="A74" s="1" t="s">
        <v>125</v>
      </c>
    </row>
    <row r="75" spans="1:8">
      <c r="A75" s="1" t="s">
        <v>126</v>
      </c>
    </row>
    <row r="76" spans="1:8">
      <c r="A76" s="1" t="s">
        <v>127</v>
      </c>
    </row>
    <row r="78" spans="1:8">
      <c r="B78" s="1" t="s">
        <v>128</v>
      </c>
      <c r="H78" s="1" t="s">
        <v>129</v>
      </c>
    </row>
  </sheetData>
  <mergeCells count="13">
    <mergeCell ref="A1:I1"/>
    <mergeCell ref="A2:I2"/>
    <mergeCell ref="A3:I3"/>
    <mergeCell ref="A5:I5"/>
    <mergeCell ref="F6:F7"/>
    <mergeCell ref="G6:G7"/>
    <mergeCell ref="H6:H7"/>
    <mergeCell ref="I6:I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2014-12-16T11:43:32Z</cp:lastPrinted>
  <dcterms:created xsi:type="dcterms:W3CDTF">2013-11-20T09:06:11Z</dcterms:created>
  <dcterms:modified xsi:type="dcterms:W3CDTF">2019-11-29T14:32:49Z</dcterms:modified>
</cp:coreProperties>
</file>